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смета расходов" sheetId="2" r:id="rId2"/>
    <sheet name="титул" sheetId="3" r:id="rId3"/>
  </sheets>
  <definedNames/>
  <calcPr fullCalcOnLoad="1"/>
</workbook>
</file>

<file path=xl/sharedStrings.xml><?xml version="1.0" encoding="utf-8"?>
<sst xmlns="http://schemas.openxmlformats.org/spreadsheetml/2006/main" count="116" uniqueCount="113">
  <si>
    <t>Утверждена:</t>
  </si>
  <si>
    <t>по доходам в сумме ________________________________________________________________ руб.</t>
  </si>
  <si>
    <t>(сумма цифрами и прописью)</t>
  </si>
  <si>
    <t>в том числе фонд заработной платы (фонд оплаты труда)</t>
  </si>
  <si>
    <t>Руководитель УДОКМС                                                О.Н.Первухина</t>
  </si>
  <si>
    <t>19 декабря 2011 года</t>
  </si>
  <si>
    <t xml:space="preserve">      СМЕТА  ДОХОДОВ  и  РАСХОДОВ</t>
  </si>
  <si>
    <t>КОДЫ</t>
  </si>
  <si>
    <t>Учреждение</t>
  </si>
  <si>
    <t>по ОКПО</t>
  </si>
  <si>
    <t>Адрес</t>
  </si>
  <si>
    <t>Периодичность</t>
  </si>
  <si>
    <t>годовая</t>
  </si>
  <si>
    <t>по ОКУД</t>
  </si>
  <si>
    <t>02</t>
  </si>
  <si>
    <t>Главный распорядитель</t>
  </si>
  <si>
    <t>Финансовое управление администрации Далматовского района</t>
  </si>
  <si>
    <t>по КВСР</t>
  </si>
  <si>
    <t>078</t>
  </si>
  <si>
    <t>средств областного бюджета</t>
  </si>
  <si>
    <t>Раздел, подраздел</t>
  </si>
  <si>
    <t>Общее образование</t>
  </si>
  <si>
    <t>по КФСР</t>
  </si>
  <si>
    <t>0702</t>
  </si>
  <si>
    <t>Целевая статья</t>
  </si>
  <si>
    <t>Обеспечение деятельности подведомственных учреждений</t>
  </si>
  <si>
    <t>по КЦСР</t>
  </si>
  <si>
    <t>4219900</t>
  </si>
  <si>
    <t>Вид расхода</t>
  </si>
  <si>
    <t>Выполнение функций казенными учреждениями</t>
  </si>
  <si>
    <t>по КВР</t>
  </si>
  <si>
    <t>001</t>
  </si>
  <si>
    <t>Ед. измерения: руб.</t>
  </si>
  <si>
    <t>по СОЕИ</t>
  </si>
  <si>
    <t>0371</t>
  </si>
  <si>
    <t>Контрольная сумма по доходам</t>
  </si>
  <si>
    <t>по расходам</t>
  </si>
  <si>
    <t>МКОУ "Крутихинская средняя общеобразовательная школа"</t>
  </si>
  <si>
    <t>СМЕТА РАСХОДОВ</t>
  </si>
  <si>
    <t>тыс. руб.</t>
  </si>
  <si>
    <t>Классификация операций сектора государственного управления,                                                                              наименование статьи</t>
  </si>
  <si>
    <t>Код</t>
  </si>
  <si>
    <t>Исчислено учреждением на 2012 год</t>
  </si>
  <si>
    <t>У Т В Е Р Ж Д Е Н О  НА  2 012 Г О Д</t>
  </si>
  <si>
    <t>2013 год</t>
  </si>
  <si>
    <t>2014 год</t>
  </si>
  <si>
    <t>строки</t>
  </si>
  <si>
    <t>статьи</t>
  </si>
  <si>
    <t>Всего</t>
  </si>
  <si>
    <t>В ТОМ ЧИСЛЕ ПО КВАРТАЛАМ</t>
  </si>
  <si>
    <t>Оплата труда и начисления на выплаты по оплате труда</t>
  </si>
  <si>
    <t>01</t>
  </si>
  <si>
    <t>210</t>
  </si>
  <si>
    <t>Заработная плата</t>
  </si>
  <si>
    <t>211</t>
  </si>
  <si>
    <t>Прочие выплаты</t>
  </si>
  <si>
    <t>03</t>
  </si>
  <si>
    <t>212</t>
  </si>
  <si>
    <t>Начисления на выплаты по оплате труда</t>
  </si>
  <si>
    <t>04</t>
  </si>
  <si>
    <t>213</t>
  </si>
  <si>
    <t>Оплата работ, услуг</t>
  </si>
  <si>
    <t>05</t>
  </si>
  <si>
    <t>220</t>
  </si>
  <si>
    <t>Услуги связи</t>
  </si>
  <si>
    <t>06</t>
  </si>
  <si>
    <t>221</t>
  </si>
  <si>
    <t xml:space="preserve">Транспортные услуги </t>
  </si>
  <si>
    <t>07</t>
  </si>
  <si>
    <t>222</t>
  </si>
  <si>
    <t>Коммунальные услуги</t>
  </si>
  <si>
    <t>08</t>
  </si>
  <si>
    <t>223</t>
  </si>
  <si>
    <t>Арендная плата за пользование имуществом</t>
  </si>
  <si>
    <t>09</t>
  </si>
  <si>
    <t>224</t>
  </si>
  <si>
    <t>Работы, услуги по содержанию имущества</t>
  </si>
  <si>
    <t>10</t>
  </si>
  <si>
    <t>225</t>
  </si>
  <si>
    <t>Прочие работы, услуги</t>
  </si>
  <si>
    <t>226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</si>
  <si>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</si>
  <si>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</si>
  <si>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</si>
  <si>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</si>
  <si>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</si>
  <si>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</si>
  <si>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Социальное обеспечение</t>
  </si>
  <si>
    <t>260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</si>
  <si>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</si>
  <si>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</si>
  <si>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</si>
  <si>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</si>
  <si>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</si>
  <si>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</si>
  <si>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</si>
  <si>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запасов-всего</t>
  </si>
  <si>
    <t>в том числе:</t>
  </si>
  <si>
    <t xml:space="preserve"> - медикаменты и перевязочные средства </t>
  </si>
  <si>
    <t xml:space="preserve"> - продукты питания</t>
  </si>
  <si>
    <t xml:space="preserve"> - оплата всех видов котельно-печного топлива</t>
  </si>
  <si>
    <t xml:space="preserve"> - оплата ГСМ</t>
  </si>
  <si>
    <t xml:space="preserve"> - другие материальные запасы</t>
  </si>
  <si>
    <t xml:space="preserve">ИТОГО РАСХОДОВ                                            </t>
  </si>
  <si>
    <t>Главный экономист __________________         А.Н. Вершинина</t>
  </si>
  <si>
    <t xml:space="preserve">                                             (подпись)             (расшифровка подписи)</t>
  </si>
  <si>
    <t xml:space="preserve">                                                    (подпись)                (расшифровка подписи)</t>
  </si>
  <si>
    <t>24 октября 2011 г.</t>
  </si>
  <si>
    <r>
      <t>по расходам в сумме</t>
    </r>
    <r>
      <rPr>
        <sz val="10"/>
        <rFont val="Arial Cyr"/>
        <family val="0"/>
      </rPr>
      <t xml:space="preserve">  5240100   Пять миллионов двести сорок тысяч сто рублей</t>
    </r>
  </si>
  <si>
    <t xml:space="preserve"> 4126000   Четыре миллиона сто двадцать шесть тысяч рублей</t>
  </si>
  <si>
    <t>Курганская область, Далматовский район, с. Крутиха</t>
  </si>
  <si>
    <t>Директор __________________Н.А. Межина</t>
  </si>
  <si>
    <t xml:space="preserve">                                             на 2012  год и на плановый период 2013 и 2014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</si>
</sst>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6">
    <font>
      <sz val="10"/>
      <name val="Arial"/>
      <family val="0"/>
    </font>
    <font>
      <sz val="9"/>
      <name val="Arial Cyr"/>
      <family val="2"/>
    </font>
    <font>
      <sz val="11"/>
      <name val="Arial Cyr"/>
      <family val="2"/>
    </font>
    <font>
      <sz val="10"/>
      <name val="Arial Cyr"/>
      <family val="0"/>
    </font>
    <font>
      <sz val="1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9" fillId="0" borderId="11" xfId="0" applyFont="1" applyBorder="1" applyAlignment="1" quotePrefix="1">
      <alignment horizontal="center" wrapText="1"/>
    </xf>
    <xf numFmtId="49" fontId="5" fillId="0" borderId="11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 wrapText="1"/>
    </xf>
    <xf numFmtId="0" fontId="0" fillId="0" borderId="13" xfId="0" applyFont="1" applyBorder="1" applyAlignment="1" quotePrefix="1">
      <alignment horizontal="center" wrapText="1"/>
    </xf>
    <xf numFmtId="49" fontId="3" fillId="0" borderId="13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justify" wrapText="1"/>
    </xf>
    <xf numFmtId="0" fontId="0" fillId="0" borderId="16" xfId="0" applyFont="1" applyBorder="1" applyAlignment="1" quotePrefix="1">
      <alignment horizontal="center" wrapText="1"/>
    </xf>
    <xf numFmtId="49" fontId="3" fillId="0" borderId="16" xfId="0" applyNumberFormat="1" applyFont="1" applyBorder="1" applyAlignment="1">
      <alignment horizontal="center"/>
    </xf>
    <xf numFmtId="180" fontId="3" fillId="0" borderId="16" xfId="0" applyNumberFormat="1" applyFont="1" applyBorder="1" applyAlignment="1">
      <alignment horizontal="center"/>
    </xf>
    <xf numFmtId="180" fontId="3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justify" wrapText="1"/>
    </xf>
    <xf numFmtId="0" fontId="0" fillId="0" borderId="19" xfId="0" applyFont="1" applyBorder="1" applyAlignment="1" quotePrefix="1">
      <alignment horizontal="center" wrapText="1"/>
    </xf>
    <xf numFmtId="49" fontId="3" fillId="0" borderId="19" xfId="0" applyNumberFormat="1" applyFont="1" applyBorder="1" applyAlignment="1">
      <alignment horizontal="center"/>
    </xf>
    <xf numFmtId="180" fontId="3" fillId="0" borderId="19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justify" wrapText="1"/>
    </xf>
    <xf numFmtId="0" fontId="9" fillId="0" borderId="22" xfId="0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7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0" fontId="10" fillId="0" borderId="29" xfId="0" applyFont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180" fontId="3" fillId="0" borderId="30" xfId="0" applyNumberFormat="1" applyFont="1" applyBorder="1" applyAlignment="1">
      <alignment horizontal="center"/>
    </xf>
    <xf numFmtId="180" fontId="3" fillId="0" borderId="31" xfId="0" applyNumberFormat="1" applyFont="1" applyBorder="1" applyAlignment="1">
      <alignment horizontal="center"/>
    </xf>
    <xf numFmtId="0" fontId="8" fillId="0" borderId="7" xfId="0" applyFont="1" applyBorder="1" applyAlignment="1">
      <alignment horizontal="justify" wrapText="1"/>
    </xf>
    <xf numFmtId="0" fontId="9" fillId="0" borderId="8" xfId="0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/>
    </xf>
    <xf numFmtId="180" fontId="5" fillId="0" borderId="8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/>
    </xf>
    <xf numFmtId="180" fontId="5" fillId="0" borderId="33" xfId="0" applyNumberFormat="1" applyFont="1" applyBorder="1" applyAlignment="1">
      <alignment horizontal="center"/>
    </xf>
    <xf numFmtId="0" fontId="10" fillId="0" borderId="3" xfId="0" applyFont="1" applyBorder="1" applyAlignment="1">
      <alignment horizontal="justify" wrapText="1"/>
    </xf>
    <xf numFmtId="0" fontId="3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10" fillId="0" borderId="34" xfId="0" applyFont="1" applyBorder="1" applyAlignment="1">
      <alignment horizontal="justify" wrapText="1"/>
    </xf>
    <xf numFmtId="0" fontId="3" fillId="0" borderId="16" xfId="0" applyFont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180" fontId="3" fillId="0" borderId="35" xfId="0" applyNumberFormat="1" applyFont="1" applyBorder="1" applyAlignment="1">
      <alignment horizontal="center"/>
    </xf>
    <xf numFmtId="0" fontId="10" fillId="0" borderId="36" xfId="0" applyFont="1" applyBorder="1" applyAlignment="1">
      <alignment horizontal="justify" wrapText="1"/>
    </xf>
    <xf numFmtId="0" fontId="3" fillId="0" borderId="19" xfId="0" applyFont="1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180" fontId="3" fillId="0" borderId="37" xfId="0" applyNumberFormat="1" applyFont="1" applyBorder="1" applyAlignment="1">
      <alignment horizontal="center"/>
    </xf>
    <xf numFmtId="0" fontId="8" fillId="0" borderId="38" xfId="0" applyFont="1" applyBorder="1" applyAlignment="1">
      <alignment horizontal="justify" wrapText="1"/>
    </xf>
    <xf numFmtId="0" fontId="5" fillId="0" borderId="8" xfId="0" applyFont="1" applyBorder="1" applyAlignment="1">
      <alignment horizontal="center"/>
    </xf>
    <xf numFmtId="0" fontId="9" fillId="0" borderId="32" xfId="0" applyFont="1" applyBorder="1" applyAlignment="1">
      <alignment horizontal="center" wrapText="1"/>
    </xf>
    <xf numFmtId="180" fontId="5" fillId="0" borderId="9" xfId="0" applyNumberFormat="1" applyFont="1" applyBorder="1" applyAlignment="1">
      <alignment horizontal="center"/>
    </xf>
    <xf numFmtId="0" fontId="11" fillId="0" borderId="34" xfId="0" applyFont="1" applyBorder="1" applyAlignment="1">
      <alignment horizontal="left" wrapText="1" indent="1"/>
    </xf>
    <xf numFmtId="180" fontId="3" fillId="0" borderId="39" xfId="0" applyNumberFormat="1" applyFont="1" applyBorder="1" applyAlignment="1">
      <alignment horizontal="center"/>
    </xf>
    <xf numFmtId="0" fontId="12" fillId="0" borderId="34" xfId="0" applyFont="1" applyBorder="1" applyAlignment="1">
      <alignment horizontal="left" wrapText="1" indent="1"/>
    </xf>
    <xf numFmtId="0" fontId="13" fillId="0" borderId="35" xfId="0" applyFont="1" applyBorder="1" applyAlignment="1">
      <alignment horizontal="center" wrapText="1"/>
    </xf>
    <xf numFmtId="180" fontId="14" fillId="0" borderId="16" xfId="0" applyNumberFormat="1" applyFont="1" applyBorder="1" applyAlignment="1">
      <alignment horizontal="center"/>
    </xf>
    <xf numFmtId="180" fontId="14" fillId="0" borderId="17" xfId="0" applyNumberFormat="1" applyFont="1" applyBorder="1" applyAlignment="1">
      <alignment horizontal="center"/>
    </xf>
    <xf numFmtId="0" fontId="12" fillId="0" borderId="40" xfId="0" applyFont="1" applyBorder="1" applyAlignment="1">
      <alignment horizontal="left" wrapText="1" indent="1"/>
    </xf>
    <xf numFmtId="0" fontId="13" fillId="0" borderId="30" xfId="0" applyFont="1" applyBorder="1" applyAlignment="1">
      <alignment horizontal="center" wrapText="1"/>
    </xf>
    <xf numFmtId="180" fontId="14" fillId="0" borderId="6" xfId="0" applyNumberFormat="1" applyFont="1" applyBorder="1" applyAlignment="1">
      <alignment horizontal="center"/>
    </xf>
    <xf numFmtId="180" fontId="14" fillId="0" borderId="3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7" fillId="0" borderId="38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Fill="1" applyBorder="1" applyAlignment="1">
      <alignment/>
    </xf>
    <xf numFmtId="180" fontId="3" fillId="0" borderId="41" xfId="0" applyNumberFormat="1" applyFont="1" applyFill="1" applyBorder="1" applyAlignment="1">
      <alignment horizontal="center"/>
    </xf>
    <xf numFmtId="180" fontId="5" fillId="0" borderId="42" xfId="0" applyNumberFormat="1" applyFont="1" applyFill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180" fontId="3" fillId="0" borderId="19" xfId="0" applyNumberFormat="1" applyFont="1" applyFill="1" applyBorder="1" applyAlignment="1">
      <alignment horizontal="center"/>
    </xf>
    <xf numFmtId="180" fontId="5" fillId="0" borderId="23" xfId="0" applyNumberFormat="1" applyFont="1" applyFill="1" applyBorder="1" applyAlignment="1">
      <alignment horizontal="center"/>
    </xf>
    <xf numFmtId="180" fontId="3" fillId="0" borderId="28" xfId="0" applyNumberFormat="1" applyFont="1" applyFill="1" applyBorder="1" applyAlignment="1">
      <alignment horizontal="center"/>
    </xf>
    <xf numFmtId="180" fontId="3" fillId="0" borderId="31" xfId="0" applyNumberFormat="1" applyFont="1" applyFill="1" applyBorder="1" applyAlignment="1">
      <alignment horizontal="center"/>
    </xf>
    <xf numFmtId="180" fontId="5" fillId="0" borderId="32" xfId="0" applyNumberFormat="1" applyFont="1" applyFill="1" applyBorder="1" applyAlignment="1">
      <alignment horizontal="center"/>
    </xf>
    <xf numFmtId="180" fontId="3" fillId="0" borderId="17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80" fontId="5" fillId="0" borderId="9" xfId="0" applyNumberFormat="1" applyFont="1" applyFill="1" applyBorder="1" applyAlignment="1">
      <alignment horizontal="center"/>
    </xf>
    <xf numFmtId="180" fontId="5" fillId="0" borderId="8" xfId="0" applyNumberFormat="1" applyFont="1" applyFill="1" applyBorder="1" applyAlignment="1">
      <alignment horizontal="center"/>
    </xf>
    <xf numFmtId="180" fontId="3" fillId="0" borderId="35" xfId="0" applyNumberFormat="1" applyFont="1" applyFill="1" applyBorder="1" applyAlignment="1">
      <alignment horizontal="center"/>
    </xf>
    <xf numFmtId="180" fontId="14" fillId="0" borderId="16" xfId="0" applyNumberFormat="1" applyFont="1" applyFill="1" applyBorder="1" applyAlignment="1">
      <alignment horizontal="center"/>
    </xf>
    <xf numFmtId="180" fontId="14" fillId="0" borderId="6" xfId="0" applyNumberFormat="1" applyFont="1" applyFill="1" applyBorder="1" applyAlignment="1">
      <alignment horizontal="center"/>
    </xf>
    <xf numFmtId="0" fontId="0" fillId="0" borderId="24" xfId="0" applyBorder="1" applyAlignment="1">
      <alignment horizontal="right"/>
    </xf>
    <xf numFmtId="0" fontId="1" fillId="0" borderId="4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49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/>
    </xf>
    <xf numFmtId="180" fontId="5" fillId="0" borderId="22" xfId="0" applyNumberFormat="1" applyFont="1" applyFill="1" applyBorder="1" applyAlignment="1">
      <alignment horizontal="center"/>
    </xf>
    <xf numFmtId="180" fontId="3" fillId="0" borderId="26" xfId="0" applyNumberFormat="1" applyFont="1" applyFill="1" applyBorder="1" applyAlignment="1">
      <alignment horizontal="center"/>
    </xf>
    <xf numFmtId="180" fontId="3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workbookViewId="0" topLeftCell="A4">
      <selection activeCell="M8" sqref="M8"/>
    </sheetView>
  </sheetViews>
  <sheetFormatPr defaultColWidth="9.140625" defaultRowHeight="12.75"/>
  <cols>
    <col min="1" max="1" width="51.8515625" style="0" customWidth="1"/>
    <col min="4" max="4" width="18.140625" style="0" customWidth="1"/>
    <col min="10" max="11" width="9.140625" style="166" customWidth="1"/>
  </cols>
  <sheetData>
    <row r="2" spans="1:11" ht="14.25">
      <c r="A2" s="4"/>
      <c r="B2" s="4"/>
      <c r="C2" s="4"/>
      <c r="D2" s="18" t="s">
        <v>38</v>
      </c>
      <c r="E2" s="4"/>
      <c r="F2" s="4"/>
      <c r="G2" s="4"/>
      <c r="H2" s="4"/>
      <c r="I2" s="4"/>
      <c r="J2" s="156"/>
      <c r="K2" s="156"/>
    </row>
    <row r="3" spans="1:11" ht="13.5" thickBot="1">
      <c r="A3" s="4"/>
      <c r="B3" s="4"/>
      <c r="C3" s="4"/>
      <c r="D3" s="4"/>
      <c r="E3" s="4"/>
      <c r="F3" s="4"/>
      <c r="G3" s="4"/>
      <c r="H3" s="119"/>
      <c r="I3" s="119"/>
      <c r="J3" s="156"/>
      <c r="K3" s="156" t="s">
        <v>39</v>
      </c>
    </row>
    <row r="4" spans="1:11" ht="12.75">
      <c r="A4" s="120" t="s">
        <v>40</v>
      </c>
      <c r="B4" s="123" t="s">
        <v>41</v>
      </c>
      <c r="C4" s="124"/>
      <c r="D4" s="125" t="s">
        <v>42</v>
      </c>
      <c r="E4" s="123" t="s">
        <v>43</v>
      </c>
      <c r="F4" s="127"/>
      <c r="G4" s="127"/>
      <c r="H4" s="127"/>
      <c r="I4" s="127"/>
      <c r="J4" s="157" t="s">
        <v>44</v>
      </c>
      <c r="K4" s="167" t="s">
        <v>45</v>
      </c>
    </row>
    <row r="5" spans="1:11" ht="12.75">
      <c r="A5" s="121"/>
      <c r="B5" s="126" t="s">
        <v>46</v>
      </c>
      <c r="C5" s="128" t="s">
        <v>47</v>
      </c>
      <c r="D5" s="126"/>
      <c r="E5" s="126" t="s">
        <v>48</v>
      </c>
      <c r="F5" s="130" t="s">
        <v>49</v>
      </c>
      <c r="G5" s="131"/>
      <c r="H5" s="131"/>
      <c r="I5" s="131"/>
      <c r="J5" s="158"/>
      <c r="K5" s="168"/>
    </row>
    <row r="6" spans="1:11" ht="13.5" thickBot="1">
      <c r="A6" s="122"/>
      <c r="B6" s="126"/>
      <c r="C6" s="129"/>
      <c r="D6" s="126"/>
      <c r="E6" s="126"/>
      <c r="F6" s="19" t="str">
        <f>ROMAN(1)</f>
        <v>I</v>
      </c>
      <c r="G6" s="19" t="str">
        <f>ROMAN(2)</f>
        <v>II</v>
      </c>
      <c r="H6" s="19" t="str">
        <f>ROMAN(3)</f>
        <v>III</v>
      </c>
      <c r="I6" s="20" t="str">
        <f>ROMAN(4)</f>
        <v>IV</v>
      </c>
      <c r="J6" s="159"/>
      <c r="K6" s="169"/>
    </row>
    <row r="7" spans="1:11" ht="13.5" thickBot="1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3">
        <v>9</v>
      </c>
      <c r="J7" s="160">
        <v>10</v>
      </c>
      <c r="K7" s="170">
        <v>11</v>
      </c>
    </row>
    <row r="8" spans="1:11" ht="15" customHeight="1" thickBot="1">
      <c r="A8" s="24" t="s">
        <v>50</v>
      </c>
      <c r="B8" s="25" t="s">
        <v>51</v>
      </c>
      <c r="C8" s="26" t="s">
        <v>52</v>
      </c>
      <c r="D8" s="104">
        <v>4147.6</v>
      </c>
      <c r="E8" s="27">
        <f>E9+E10+E11</f>
        <v>4147.6</v>
      </c>
      <c r="F8" s="27">
        <f>F9+F10+F11</f>
        <v>1038.4</v>
      </c>
      <c r="G8" s="27">
        <f>G9+G10+G11</f>
        <v>1036.4</v>
      </c>
      <c r="H8" s="27">
        <f>H9+H10+H11</f>
        <v>1036.4</v>
      </c>
      <c r="I8" s="27">
        <f>I9+I10+I11</f>
        <v>1036.4</v>
      </c>
      <c r="J8" s="161">
        <f>J9+J10+J11</f>
        <v>4417.2</v>
      </c>
      <c r="K8" s="161">
        <f>K9+K10+K11</f>
        <v>4230.5</v>
      </c>
    </row>
    <row r="9" spans="1:12" ht="15" customHeight="1">
      <c r="A9" s="28" t="s">
        <v>53</v>
      </c>
      <c r="B9" s="29" t="s">
        <v>14</v>
      </c>
      <c r="C9" s="30" t="s">
        <v>54</v>
      </c>
      <c r="D9" s="105">
        <v>3169</v>
      </c>
      <c r="E9" s="31">
        <v>3169</v>
      </c>
      <c r="F9" s="31">
        <v>793</v>
      </c>
      <c r="G9" s="31">
        <v>792</v>
      </c>
      <c r="H9" s="31">
        <v>792</v>
      </c>
      <c r="I9" s="32">
        <v>792</v>
      </c>
      <c r="J9" s="105">
        <v>3375</v>
      </c>
      <c r="K9" s="105">
        <v>3232.4</v>
      </c>
      <c r="L9" s="103"/>
    </row>
    <row r="10" spans="1:12" ht="14.25" customHeight="1">
      <c r="A10" s="33" t="s">
        <v>55</v>
      </c>
      <c r="B10" s="34" t="s">
        <v>56</v>
      </c>
      <c r="C10" s="35" t="s">
        <v>57</v>
      </c>
      <c r="D10" s="106">
        <v>21.6</v>
      </c>
      <c r="E10" s="36">
        <v>21.6</v>
      </c>
      <c r="F10" s="36">
        <v>5.4</v>
      </c>
      <c r="G10" s="36">
        <v>5.4</v>
      </c>
      <c r="H10" s="36">
        <v>5.4</v>
      </c>
      <c r="I10" s="37">
        <v>5.4</v>
      </c>
      <c r="J10" s="106">
        <v>23</v>
      </c>
      <c r="K10" s="106">
        <v>22</v>
      </c>
      <c r="L10" s="103"/>
    </row>
    <row r="11" spans="1:12" ht="15.75" customHeight="1" thickBot="1">
      <c r="A11" s="38" t="s">
        <v>58</v>
      </c>
      <c r="B11" s="39" t="s">
        <v>59</v>
      </c>
      <c r="C11" s="40" t="s">
        <v>60</v>
      </c>
      <c r="D11" s="107">
        <v>957</v>
      </c>
      <c r="E11" s="41">
        <v>957</v>
      </c>
      <c r="F11" s="41">
        <v>240</v>
      </c>
      <c r="G11" s="41">
        <v>239</v>
      </c>
      <c r="H11" s="41">
        <v>239</v>
      </c>
      <c r="I11" s="42">
        <v>239</v>
      </c>
      <c r="J11" s="107">
        <v>1019.2</v>
      </c>
      <c r="K11" s="107">
        <v>976.1</v>
      </c>
      <c r="L11" s="103"/>
    </row>
    <row r="12" spans="1:11" ht="15" customHeight="1" thickBot="1">
      <c r="A12" s="24" t="s">
        <v>61</v>
      </c>
      <c r="B12" s="25" t="s">
        <v>62</v>
      </c>
      <c r="C12" s="26" t="s">
        <v>63</v>
      </c>
      <c r="D12" s="104">
        <v>794.5</v>
      </c>
      <c r="E12" s="27">
        <f>E13+E14+E15+E16+E17+E18</f>
        <v>794.5</v>
      </c>
      <c r="F12" s="27">
        <f>F13+F14+F15+F16+F17+F18</f>
        <v>234</v>
      </c>
      <c r="G12" s="27">
        <f>G13+G14+G15+G16+G17+G18</f>
        <v>161.29999999999998</v>
      </c>
      <c r="H12" s="27">
        <f>H13+H14+H15+H16+H17+H18</f>
        <v>165.4</v>
      </c>
      <c r="I12" s="27">
        <f>I13+I14+I15+I16+I17+I18</f>
        <v>233.79999999999998</v>
      </c>
      <c r="J12" s="161">
        <f>J13+J15+J14+J16+J17+J18</f>
        <v>846.2000000000002</v>
      </c>
      <c r="K12" s="161">
        <f>K13+K14+K15+K16+K17+K18</f>
        <v>810.4000000000001</v>
      </c>
    </row>
    <row r="13" spans="1:11" ht="15.75" customHeight="1">
      <c r="A13" s="28" t="s">
        <v>64</v>
      </c>
      <c r="B13" s="29" t="s">
        <v>65</v>
      </c>
      <c r="C13" s="30" t="s">
        <v>66</v>
      </c>
      <c r="D13" s="105">
        <v>2.5</v>
      </c>
      <c r="E13" s="31">
        <v>2.5</v>
      </c>
      <c r="F13" s="31">
        <v>0.7</v>
      </c>
      <c r="G13" s="31">
        <v>0.6</v>
      </c>
      <c r="H13" s="31">
        <v>0.6</v>
      </c>
      <c r="I13" s="32">
        <v>0.6</v>
      </c>
      <c r="J13" s="105">
        <v>2.7</v>
      </c>
      <c r="K13" s="105">
        <v>2.6</v>
      </c>
    </row>
    <row r="14" spans="1:11" ht="15.75" customHeight="1">
      <c r="A14" s="33" t="s">
        <v>67</v>
      </c>
      <c r="B14" s="34" t="s">
        <v>68</v>
      </c>
      <c r="C14" s="35" t="s">
        <v>69</v>
      </c>
      <c r="D14" s="106">
        <v>2</v>
      </c>
      <c r="E14" s="36">
        <v>2</v>
      </c>
      <c r="F14" s="36">
        <v>0.5</v>
      </c>
      <c r="G14" s="36">
        <v>0.5</v>
      </c>
      <c r="H14" s="36">
        <v>0.5</v>
      </c>
      <c r="I14" s="37">
        <v>0.5</v>
      </c>
      <c r="J14" s="106">
        <v>2.1</v>
      </c>
      <c r="K14" s="106">
        <v>2</v>
      </c>
    </row>
    <row r="15" spans="1:11" ht="15.75" customHeight="1">
      <c r="A15" s="33" t="s">
        <v>70</v>
      </c>
      <c r="B15" s="34" t="s">
        <v>71</v>
      </c>
      <c r="C15" s="35" t="s">
        <v>72</v>
      </c>
      <c r="D15" s="106">
        <v>765</v>
      </c>
      <c r="E15" s="36">
        <v>765</v>
      </c>
      <c r="F15" s="36">
        <v>229</v>
      </c>
      <c r="G15" s="36">
        <v>153.5</v>
      </c>
      <c r="H15" s="36">
        <v>153.5</v>
      </c>
      <c r="I15" s="37">
        <v>229</v>
      </c>
      <c r="J15" s="106">
        <v>814.7</v>
      </c>
      <c r="K15" s="106">
        <v>780.3</v>
      </c>
    </row>
    <row r="16" spans="1:11" ht="15" customHeight="1">
      <c r="A16" s="33" t="s">
        <v>73</v>
      </c>
      <c r="B16" s="34" t="s">
        <v>74</v>
      </c>
      <c r="C16" s="35" t="s">
        <v>75</v>
      </c>
      <c r="D16" s="106">
        <v>3</v>
      </c>
      <c r="E16" s="36">
        <v>3</v>
      </c>
      <c r="F16" s="36">
        <v>0.8</v>
      </c>
      <c r="G16" s="36">
        <v>0.7</v>
      </c>
      <c r="H16" s="36">
        <v>0.8</v>
      </c>
      <c r="I16" s="37">
        <v>0.7</v>
      </c>
      <c r="J16" s="106">
        <v>3.2</v>
      </c>
      <c r="K16" s="106">
        <v>3.1</v>
      </c>
    </row>
    <row r="17" spans="1:12" ht="15" customHeight="1">
      <c r="A17" s="33" t="s">
        <v>76</v>
      </c>
      <c r="B17" s="34" t="s">
        <v>77</v>
      </c>
      <c r="C17" s="35" t="s">
        <v>78</v>
      </c>
      <c r="D17" s="106">
        <v>10</v>
      </c>
      <c r="E17" s="36">
        <v>10</v>
      </c>
      <c r="F17" s="36"/>
      <c r="G17" s="36">
        <v>3</v>
      </c>
      <c r="H17" s="36">
        <v>7</v>
      </c>
      <c r="I17" s="37"/>
      <c r="J17" s="106">
        <v>10.7</v>
      </c>
      <c r="K17" s="106">
        <v>10.2</v>
      </c>
      <c r="L17" s="103"/>
    </row>
    <row r="18" spans="1:12" ht="15.75" customHeight="1" thickBot="1">
      <c r="A18" s="38" t="s">
        <v>79</v>
      </c>
      <c r="B18" s="43">
        <v>11</v>
      </c>
      <c r="C18" s="40" t="s">
        <v>80</v>
      </c>
      <c r="D18" s="107">
        <v>12</v>
      </c>
      <c r="E18" s="41">
        <v>12</v>
      </c>
      <c r="F18" s="41">
        <v>3</v>
      </c>
      <c r="G18" s="41">
        <v>3</v>
      </c>
      <c r="H18" s="41">
        <v>3</v>
      </c>
      <c r="I18" s="42">
        <v>3</v>
      </c>
      <c r="J18" s="107">
        <v>12.8</v>
      </c>
      <c r="K18" s="107">
        <v>12.2</v>
      </c>
      <c r="L18" s="103"/>
    </row>
    <row r="19" spans="1:11" ht="15" customHeight="1" thickBot="1">
      <c r="A19" s="44" t="s">
        <v>81</v>
      </c>
      <c r="B19" s="45">
        <v>12</v>
      </c>
      <c r="C19" s="46" t="s">
        <v>82</v>
      </c>
      <c r="D19" s="108"/>
      <c r="E19" s="47"/>
      <c r="F19" s="48"/>
      <c r="G19" s="48"/>
      <c r="H19" s="48"/>
      <c r="I19" s="49"/>
      <c r="J19" s="162"/>
      <c r="K19" s="162"/>
    </row>
    <row r="20" spans="1:11" ht="28.5" customHeight="1">
      <c r="A20" s="50" t="s">
        <v>83</v>
      </c>
      <c r="B20" s="51">
        <v>13</v>
      </c>
      <c r="C20" s="52" t="s">
        <v>84</v>
      </c>
      <c r="D20" s="109"/>
      <c r="E20" s="53"/>
      <c r="F20" s="54"/>
      <c r="G20" s="53"/>
      <c r="H20" s="53"/>
      <c r="I20" s="55"/>
      <c r="J20" s="163"/>
      <c r="K20" s="163"/>
    </row>
    <row r="21" spans="1:11" ht="26.25" customHeight="1" thickBot="1">
      <c r="A21" s="56" t="s">
        <v>85</v>
      </c>
      <c r="B21" s="57">
        <v>14</v>
      </c>
      <c r="C21" s="58" t="s">
        <v>86</v>
      </c>
      <c r="D21" s="110"/>
      <c r="E21" s="59"/>
      <c r="F21" s="60"/>
      <c r="G21" s="59"/>
      <c r="H21" s="59"/>
      <c r="I21" s="61"/>
      <c r="J21" s="164"/>
      <c r="K21" s="164"/>
    </row>
    <row r="22" spans="1:11" ht="16.5" customHeight="1" thickBot="1">
      <c r="A22" s="62" t="s">
        <v>87</v>
      </c>
      <c r="B22" s="63">
        <v>15</v>
      </c>
      <c r="C22" s="64" t="s">
        <v>88</v>
      </c>
      <c r="D22" s="111"/>
      <c r="E22" s="65"/>
      <c r="F22" s="66"/>
      <c r="G22" s="66"/>
      <c r="H22" s="66"/>
      <c r="I22" s="67"/>
      <c r="J22" s="115"/>
      <c r="K22" s="115"/>
    </row>
    <row r="23" spans="1:11" ht="26.25" customHeight="1">
      <c r="A23" s="68" t="s">
        <v>89</v>
      </c>
      <c r="B23" s="69">
        <v>16</v>
      </c>
      <c r="C23" s="70">
        <v>261</v>
      </c>
      <c r="D23" s="109"/>
      <c r="E23" s="53"/>
      <c r="F23" s="54"/>
      <c r="G23" s="53"/>
      <c r="H23" s="53"/>
      <c r="I23" s="55"/>
      <c r="J23" s="163"/>
      <c r="K23" s="163"/>
    </row>
    <row r="24" spans="1:11" ht="18.75" customHeight="1">
      <c r="A24" s="71" t="s">
        <v>90</v>
      </c>
      <c r="B24" s="72">
        <v>17</v>
      </c>
      <c r="C24" s="73">
        <v>262</v>
      </c>
      <c r="D24" s="112"/>
      <c r="E24" s="36"/>
      <c r="F24" s="74"/>
      <c r="G24" s="36"/>
      <c r="H24" s="36"/>
      <c r="I24" s="37"/>
      <c r="J24" s="106"/>
      <c r="K24" s="106"/>
    </row>
    <row r="25" spans="1:11" ht="32.25" customHeight="1" thickBot="1">
      <c r="A25" s="75" t="s">
        <v>91</v>
      </c>
      <c r="B25" s="76">
        <v>18</v>
      </c>
      <c r="C25" s="77">
        <v>263</v>
      </c>
      <c r="D25" s="113"/>
      <c r="E25" s="41"/>
      <c r="F25" s="78"/>
      <c r="G25" s="41"/>
      <c r="H25" s="41"/>
      <c r="I25" s="42"/>
      <c r="J25" s="107"/>
      <c r="K25" s="107"/>
    </row>
    <row r="26" spans="1:11" ht="15.75" customHeight="1" thickBot="1">
      <c r="A26" s="79" t="s">
        <v>92</v>
      </c>
      <c r="B26" s="80">
        <v>19</v>
      </c>
      <c r="C26" s="81">
        <v>290</v>
      </c>
      <c r="D26" s="114">
        <v>9</v>
      </c>
      <c r="E26" s="65">
        <v>9</v>
      </c>
      <c r="F26" s="66">
        <v>2.3</v>
      </c>
      <c r="G26" s="65">
        <v>2.2</v>
      </c>
      <c r="H26" s="65">
        <v>2.3</v>
      </c>
      <c r="I26" s="82">
        <v>2.2</v>
      </c>
      <c r="J26" s="115">
        <v>9.6</v>
      </c>
      <c r="K26" s="115">
        <v>9.2</v>
      </c>
    </row>
    <row r="27" spans="1:11" ht="14.25" customHeight="1" thickBot="1">
      <c r="A27" s="79" t="s">
        <v>93</v>
      </c>
      <c r="B27" s="80">
        <v>20</v>
      </c>
      <c r="C27" s="81">
        <v>300</v>
      </c>
      <c r="D27" s="115">
        <v>289</v>
      </c>
      <c r="E27" s="65">
        <f>E28+E30</f>
        <v>289</v>
      </c>
      <c r="F27" s="65">
        <f>F28+F30</f>
        <v>80.3</v>
      </c>
      <c r="G27" s="65">
        <f>G28+G30</f>
        <v>70.2</v>
      </c>
      <c r="H27" s="65">
        <f>H28+H30</f>
        <v>60.3</v>
      </c>
      <c r="I27" s="65">
        <f>I28+I30</f>
        <v>78.2</v>
      </c>
      <c r="J27" s="115">
        <f>J28+J29+J30</f>
        <v>307.70000000000005</v>
      </c>
      <c r="K27" s="115">
        <f>K28+K29+K30</f>
        <v>294.8</v>
      </c>
    </row>
    <row r="28" spans="1:11" ht="16.5" customHeight="1">
      <c r="A28" s="68" t="s">
        <v>94</v>
      </c>
      <c r="B28" s="69">
        <v>21</v>
      </c>
      <c r="C28" s="70">
        <v>310</v>
      </c>
      <c r="D28" s="109">
        <v>33</v>
      </c>
      <c r="E28" s="53">
        <v>33</v>
      </c>
      <c r="F28" s="54">
        <v>9</v>
      </c>
      <c r="G28" s="53">
        <v>8</v>
      </c>
      <c r="H28" s="53">
        <v>8</v>
      </c>
      <c r="I28" s="55">
        <v>8</v>
      </c>
      <c r="J28" s="163">
        <v>35.1</v>
      </c>
      <c r="K28" s="163">
        <v>33.7</v>
      </c>
    </row>
    <row r="29" spans="1:11" ht="15" customHeight="1">
      <c r="A29" s="71" t="s">
        <v>95</v>
      </c>
      <c r="B29" s="72">
        <v>22</v>
      </c>
      <c r="C29" s="73">
        <v>320</v>
      </c>
      <c r="D29" s="112"/>
      <c r="E29" s="36"/>
      <c r="F29" s="74"/>
      <c r="G29" s="36"/>
      <c r="H29" s="36"/>
      <c r="I29" s="37"/>
      <c r="J29" s="106"/>
      <c r="K29" s="106"/>
    </row>
    <row r="30" spans="1:11" ht="15" customHeight="1">
      <c r="A30" s="71" t="s">
        <v>96</v>
      </c>
      <c r="B30" s="72">
        <v>23</v>
      </c>
      <c r="C30" s="73">
        <v>340</v>
      </c>
      <c r="D30" s="116">
        <v>256</v>
      </c>
      <c r="E30" s="36">
        <f>E32+E33+E34+E35+E36</f>
        <v>256</v>
      </c>
      <c r="F30" s="36">
        <f>F32+F33+F34+F35+F36</f>
        <v>71.3</v>
      </c>
      <c r="G30" s="36">
        <f>G32+G33+G34+G35+G36</f>
        <v>62.2</v>
      </c>
      <c r="H30" s="36">
        <f>H32+H33+H34+H35+H36</f>
        <v>52.3</v>
      </c>
      <c r="I30" s="36">
        <f>I32+I33+I34+I35+I36</f>
        <v>70.2</v>
      </c>
      <c r="J30" s="106">
        <f>J33+J34+J35+J36+J32</f>
        <v>272.6</v>
      </c>
      <c r="K30" s="106">
        <f>K32+K33+K34+K35+K36</f>
        <v>261.1</v>
      </c>
    </row>
    <row r="31" spans="1:11" ht="16.5" customHeight="1">
      <c r="A31" s="83" t="s">
        <v>97</v>
      </c>
      <c r="B31" s="72"/>
      <c r="C31" s="73"/>
      <c r="D31" s="116"/>
      <c r="E31" s="36"/>
      <c r="F31" s="74"/>
      <c r="G31" s="74"/>
      <c r="H31" s="74"/>
      <c r="I31" s="84"/>
      <c r="J31" s="106"/>
      <c r="K31" s="106"/>
    </row>
    <row r="32" spans="1:11" ht="15.75" customHeight="1">
      <c r="A32" s="85" t="s">
        <v>98</v>
      </c>
      <c r="B32" s="72">
        <v>24</v>
      </c>
      <c r="C32" s="86">
        <v>341</v>
      </c>
      <c r="D32" s="117"/>
      <c r="E32" s="87"/>
      <c r="F32" s="87"/>
      <c r="G32" s="87"/>
      <c r="H32" s="87"/>
      <c r="I32" s="88"/>
      <c r="J32" s="117"/>
      <c r="K32" s="117"/>
    </row>
    <row r="33" spans="1:11" ht="14.25" customHeight="1">
      <c r="A33" s="85" t="s">
        <v>99</v>
      </c>
      <c r="B33" s="72">
        <v>25</v>
      </c>
      <c r="C33" s="86">
        <v>342</v>
      </c>
      <c r="D33" s="117">
        <v>82</v>
      </c>
      <c r="E33" s="87">
        <v>82</v>
      </c>
      <c r="F33" s="87">
        <v>27</v>
      </c>
      <c r="G33" s="87">
        <v>19</v>
      </c>
      <c r="H33" s="87">
        <v>9</v>
      </c>
      <c r="I33" s="88">
        <v>27</v>
      </c>
      <c r="J33" s="117">
        <v>87.3</v>
      </c>
      <c r="K33" s="117">
        <v>83.6</v>
      </c>
    </row>
    <row r="34" spans="1:11" ht="15" customHeight="1">
      <c r="A34" s="89" t="s">
        <v>100</v>
      </c>
      <c r="B34" s="72">
        <v>26</v>
      </c>
      <c r="C34" s="90">
        <v>343</v>
      </c>
      <c r="D34" s="118"/>
      <c r="E34" s="91"/>
      <c r="F34" s="91"/>
      <c r="G34" s="91"/>
      <c r="H34" s="91"/>
      <c r="I34" s="92"/>
      <c r="J34" s="118"/>
      <c r="K34" s="118"/>
    </row>
    <row r="35" spans="1:11" ht="13.5" customHeight="1">
      <c r="A35" s="85" t="s">
        <v>101</v>
      </c>
      <c r="B35" s="72">
        <v>27</v>
      </c>
      <c r="C35" s="86">
        <v>344</v>
      </c>
      <c r="D35" s="117">
        <v>169</v>
      </c>
      <c r="E35" s="87">
        <v>169</v>
      </c>
      <c r="F35" s="87">
        <v>43</v>
      </c>
      <c r="G35" s="87">
        <v>42</v>
      </c>
      <c r="H35" s="87">
        <v>42</v>
      </c>
      <c r="I35" s="88">
        <v>42</v>
      </c>
      <c r="J35" s="117">
        <v>180</v>
      </c>
      <c r="K35" s="117">
        <v>172.4</v>
      </c>
    </row>
    <row r="36" spans="1:11" ht="15.75" customHeight="1" thickBot="1">
      <c r="A36" s="89" t="s">
        <v>102</v>
      </c>
      <c r="B36" s="93">
        <v>28</v>
      </c>
      <c r="C36" s="90">
        <v>345</v>
      </c>
      <c r="D36" s="118">
        <v>5</v>
      </c>
      <c r="E36" s="91">
        <v>5</v>
      </c>
      <c r="F36" s="91">
        <v>1.3</v>
      </c>
      <c r="G36" s="91">
        <v>1.2</v>
      </c>
      <c r="H36" s="91">
        <v>1.3</v>
      </c>
      <c r="I36" s="92">
        <v>1.2</v>
      </c>
      <c r="J36" s="118">
        <v>5.3</v>
      </c>
      <c r="K36" s="118">
        <v>5.1</v>
      </c>
    </row>
    <row r="37" spans="1:11" ht="15.75" customHeight="1" thickBot="1">
      <c r="A37" s="94" t="s">
        <v>103</v>
      </c>
      <c r="B37" s="95"/>
      <c r="C37" s="96"/>
      <c r="D37" s="115">
        <v>5240.1</v>
      </c>
      <c r="E37" s="65">
        <f aca="true" t="shared" si="0" ref="E37:K37">E27+E26+E12+E8</f>
        <v>5240.1</v>
      </c>
      <c r="F37" s="65">
        <f t="shared" si="0"/>
        <v>1355</v>
      </c>
      <c r="G37" s="65">
        <f t="shared" si="0"/>
        <v>1270.1000000000001</v>
      </c>
      <c r="H37" s="65">
        <f t="shared" si="0"/>
        <v>1264.4</v>
      </c>
      <c r="I37" s="65">
        <f t="shared" si="0"/>
        <v>1350.6000000000001</v>
      </c>
      <c r="J37" s="115">
        <f t="shared" si="0"/>
        <v>5580.7</v>
      </c>
      <c r="K37" s="115">
        <f>K27+K26+K12+K8</f>
        <v>5344.9</v>
      </c>
    </row>
    <row r="38" spans="1:11" ht="17.25" customHeight="1">
      <c r="A38" s="97"/>
      <c r="B38" s="153"/>
      <c r="C38" s="153"/>
      <c r="D38" s="154"/>
      <c r="E38" s="155"/>
      <c r="F38" s="155"/>
      <c r="G38" s="155"/>
      <c r="H38" s="155"/>
      <c r="I38" s="155"/>
      <c r="J38" s="154"/>
      <c r="K38" s="154"/>
    </row>
    <row r="39" spans="1:11" ht="12.75">
      <c r="A39" s="97"/>
      <c r="B39" s="98"/>
      <c r="C39" s="99"/>
      <c r="D39" s="100"/>
      <c r="E39" s="100"/>
      <c r="F39" s="100"/>
      <c r="G39" s="100"/>
      <c r="H39" s="100"/>
      <c r="I39" s="100"/>
      <c r="J39" s="156"/>
      <c r="K39" s="156"/>
    </row>
    <row r="40" spans="1:11" ht="12.75">
      <c r="A40" s="3" t="s">
        <v>111</v>
      </c>
      <c r="B40" s="3"/>
      <c r="C40" s="3"/>
      <c r="D40" s="3"/>
      <c r="E40" s="132" t="s">
        <v>104</v>
      </c>
      <c r="F40" s="132"/>
      <c r="G40" s="132"/>
      <c r="H40" s="132"/>
      <c r="I40" s="132"/>
      <c r="J40" s="133"/>
      <c r="K40" s="165"/>
    </row>
    <row r="41" spans="1:11" ht="12.75">
      <c r="A41" s="101" t="s">
        <v>105</v>
      </c>
      <c r="B41" s="101"/>
      <c r="C41" s="101"/>
      <c r="D41" s="3"/>
      <c r="E41" s="101" t="s">
        <v>106</v>
      </c>
      <c r="F41" s="101"/>
      <c r="G41" s="101"/>
      <c r="H41" s="101"/>
      <c r="I41" s="101"/>
      <c r="J41" s="165"/>
      <c r="K41" s="165"/>
    </row>
    <row r="42" spans="1:11" ht="12.75">
      <c r="A42" s="102" t="s">
        <v>107</v>
      </c>
      <c r="B42" s="102"/>
      <c r="C42" s="102"/>
      <c r="D42" s="3"/>
      <c r="E42" s="134" t="s">
        <v>107</v>
      </c>
      <c r="F42" s="134"/>
      <c r="G42" s="134"/>
      <c r="H42" s="102"/>
      <c r="I42" s="102"/>
      <c r="J42" s="165"/>
      <c r="K42" s="165"/>
    </row>
  </sheetData>
  <mergeCells count="13">
    <mergeCell ref="E40:J40"/>
    <mergeCell ref="E42:G42"/>
    <mergeCell ref="J4:J6"/>
    <mergeCell ref="K4:K6"/>
    <mergeCell ref="H3:I3"/>
    <mergeCell ref="A4:A6"/>
    <mergeCell ref="B4:C4"/>
    <mergeCell ref="D4:D6"/>
    <mergeCell ref="E4:I4"/>
    <mergeCell ref="B5:B6"/>
    <mergeCell ref="C5:C6"/>
    <mergeCell ref="E5:E6"/>
    <mergeCell ref="F5:I5"/>
  </mergeCells>
  <printOptions/>
  <pageMargins left="0.75" right="0.75" top="1" bottom="1" header="0.5" footer="0.5"/>
  <pageSetup fitToHeight="2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workbookViewId="0" topLeftCell="A1">
      <selection activeCell="E12" sqref="E12"/>
    </sheetView>
  </sheetViews>
  <sheetFormatPr defaultColWidth="9.140625" defaultRowHeight="12.75"/>
  <sheetData>
    <row r="2" ht="12.75">
      <c r="G2" s="1" t="s">
        <v>0</v>
      </c>
    </row>
    <row r="3" ht="12.75">
      <c r="G3" s="1" t="s">
        <v>1</v>
      </c>
    </row>
    <row r="4" ht="12.75">
      <c r="J4" s="1" t="s">
        <v>2</v>
      </c>
    </row>
    <row r="5" ht="12.75">
      <c r="J5" s="1"/>
    </row>
    <row r="6" spans="1:16" ht="14.25">
      <c r="A6" s="2"/>
      <c r="G6" s="132" t="s">
        <v>108</v>
      </c>
      <c r="H6" s="133"/>
      <c r="I6" s="133"/>
      <c r="J6" s="133"/>
      <c r="K6" s="133"/>
      <c r="L6" s="133"/>
      <c r="M6" s="133"/>
      <c r="N6" s="133"/>
      <c r="O6" s="133"/>
      <c r="P6" s="133"/>
    </row>
    <row r="7" spans="1:10" ht="14.25">
      <c r="A7" s="2"/>
      <c r="B7" s="2"/>
      <c r="C7" s="2"/>
      <c r="D7" s="2"/>
      <c r="J7" s="1" t="s">
        <v>2</v>
      </c>
    </row>
    <row r="8" spans="2:7" ht="14.25">
      <c r="B8" s="2"/>
      <c r="C8" s="2"/>
      <c r="D8" s="2"/>
      <c r="G8" s="1" t="s">
        <v>3</v>
      </c>
    </row>
    <row r="9" spans="7:14" ht="12.75">
      <c r="G9" s="135" t="s">
        <v>109</v>
      </c>
      <c r="H9" s="135"/>
      <c r="I9" s="135"/>
      <c r="J9" s="135"/>
      <c r="K9" s="135"/>
      <c r="L9" s="135"/>
      <c r="M9" s="133"/>
      <c r="N9" s="133"/>
    </row>
    <row r="10" spans="7:15" ht="12.75">
      <c r="G10" s="132"/>
      <c r="H10" s="133"/>
      <c r="I10" s="133"/>
      <c r="J10" s="133"/>
      <c r="K10" s="133"/>
      <c r="L10" s="133"/>
      <c r="M10" s="133"/>
      <c r="N10" s="133"/>
      <c r="O10" s="133"/>
    </row>
    <row r="11" spans="1:4" ht="14.25">
      <c r="A11" s="2"/>
      <c r="C11" s="2"/>
      <c r="D11" s="2"/>
    </row>
    <row r="12" spans="7:15" ht="12.75">
      <c r="G12" s="132" t="s">
        <v>4</v>
      </c>
      <c r="H12" s="133"/>
      <c r="I12" s="133"/>
      <c r="J12" s="133"/>
      <c r="K12" s="133"/>
      <c r="L12" s="133"/>
      <c r="M12" s="133"/>
      <c r="N12" s="133"/>
      <c r="O12" s="133"/>
    </row>
    <row r="13" spans="7:15" ht="12.75">
      <c r="G13" s="133" t="s">
        <v>5</v>
      </c>
      <c r="H13" s="133"/>
      <c r="I13" s="133"/>
      <c r="J13" s="133"/>
      <c r="K13" s="133"/>
      <c r="L13" s="133"/>
      <c r="M13" s="133"/>
      <c r="N13" s="133"/>
      <c r="O13" s="133"/>
    </row>
    <row r="15" spans="1:16" ht="23.25">
      <c r="A15" s="136" t="s">
        <v>6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8"/>
      <c r="O15" s="138"/>
      <c r="P15" s="5"/>
    </row>
    <row r="16" spans="1:16" ht="24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7"/>
      <c r="O16" s="7"/>
      <c r="P16" s="5"/>
    </row>
    <row r="17" spans="1:16" ht="15.75">
      <c r="A17" s="139" t="s">
        <v>112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40"/>
      <c r="M17" s="141"/>
      <c r="N17" s="142" t="s">
        <v>7</v>
      </c>
      <c r="O17" s="143"/>
      <c r="P17" s="8"/>
    </row>
    <row r="18" spans="1:16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N18" s="9"/>
      <c r="O18" s="10"/>
      <c r="P18" s="8"/>
    </row>
    <row r="19" spans="1:16" ht="15.75">
      <c r="A19" t="s">
        <v>8</v>
      </c>
      <c r="B19" s="8"/>
      <c r="C19" s="8"/>
      <c r="D19" s="144" t="s">
        <v>37</v>
      </c>
      <c r="E19" s="144"/>
      <c r="F19" s="144"/>
      <c r="G19" s="144"/>
      <c r="H19" s="144"/>
      <c r="I19" s="144"/>
      <c r="J19" s="144"/>
      <c r="K19" s="144"/>
      <c r="M19" t="s">
        <v>9</v>
      </c>
      <c r="N19" s="11"/>
      <c r="O19" s="12"/>
      <c r="P19" s="8"/>
    </row>
    <row r="20" spans="2:16" ht="15.75">
      <c r="B20" s="8"/>
      <c r="C20" s="8"/>
      <c r="D20" s="8"/>
      <c r="E20" s="8"/>
      <c r="F20" s="8"/>
      <c r="G20" s="8"/>
      <c r="H20" s="8"/>
      <c r="I20" s="8"/>
      <c r="J20" s="8"/>
      <c r="K20" s="8"/>
      <c r="N20" s="9"/>
      <c r="O20" s="10"/>
      <c r="P20" s="8"/>
    </row>
    <row r="21" spans="1:15" ht="12.75">
      <c r="A21" t="s">
        <v>10</v>
      </c>
      <c r="D21" s="145" t="s">
        <v>110</v>
      </c>
      <c r="E21" s="145"/>
      <c r="F21" s="145"/>
      <c r="G21" s="145"/>
      <c r="H21" s="145"/>
      <c r="I21" s="145"/>
      <c r="J21" s="145"/>
      <c r="K21" s="145"/>
      <c r="N21" s="11"/>
      <c r="O21" s="12"/>
    </row>
    <row r="22" spans="14:15" ht="12.75">
      <c r="N22" s="9"/>
      <c r="O22" s="10"/>
    </row>
    <row r="23" spans="1:15" ht="12.75">
      <c r="A23" t="s">
        <v>11</v>
      </c>
      <c r="D23" s="13" t="s">
        <v>12</v>
      </c>
      <c r="E23" s="13"/>
      <c r="F23" s="13"/>
      <c r="G23" s="13"/>
      <c r="H23" s="13"/>
      <c r="I23" s="13"/>
      <c r="J23" s="13"/>
      <c r="K23" s="13"/>
      <c r="M23" t="s">
        <v>13</v>
      </c>
      <c r="N23" s="146" t="s">
        <v>14</v>
      </c>
      <c r="O23" s="147"/>
    </row>
    <row r="24" spans="14:15" ht="12.75">
      <c r="N24" s="14"/>
      <c r="O24" s="15"/>
    </row>
    <row r="25" spans="1:15" ht="12.75">
      <c r="A25" t="s">
        <v>15</v>
      </c>
      <c r="D25" s="145" t="s">
        <v>16</v>
      </c>
      <c r="E25" s="145"/>
      <c r="F25" s="145"/>
      <c r="G25" s="145"/>
      <c r="H25" s="145"/>
      <c r="I25" s="145"/>
      <c r="J25" s="145"/>
      <c r="K25" s="145"/>
      <c r="M25" t="s">
        <v>17</v>
      </c>
      <c r="N25" s="146" t="s">
        <v>18</v>
      </c>
      <c r="O25" s="147"/>
    </row>
    <row r="26" spans="1:15" ht="12.75">
      <c r="A26" t="s">
        <v>19</v>
      </c>
      <c r="N26" s="16"/>
      <c r="O26" s="17"/>
    </row>
    <row r="27" spans="1:15" ht="12.75">
      <c r="A27" t="s">
        <v>20</v>
      </c>
      <c r="D27" s="145" t="s">
        <v>21</v>
      </c>
      <c r="E27" s="145"/>
      <c r="F27" s="145"/>
      <c r="G27" s="145"/>
      <c r="H27" s="145"/>
      <c r="I27" s="145"/>
      <c r="J27" s="145"/>
      <c r="K27" s="145"/>
      <c r="M27" t="s">
        <v>22</v>
      </c>
      <c r="N27" s="146" t="s">
        <v>23</v>
      </c>
      <c r="O27" s="147"/>
    </row>
    <row r="28" spans="14:15" ht="12.75">
      <c r="N28" s="16"/>
      <c r="O28" s="17"/>
    </row>
    <row r="29" spans="1:15" ht="12.75">
      <c r="A29" t="s">
        <v>24</v>
      </c>
      <c r="D29" s="145" t="s">
        <v>25</v>
      </c>
      <c r="E29" s="145"/>
      <c r="F29" s="145"/>
      <c r="G29" s="145"/>
      <c r="H29" s="145"/>
      <c r="I29" s="145"/>
      <c r="J29" s="145"/>
      <c r="K29" s="145"/>
      <c r="M29" t="s">
        <v>26</v>
      </c>
      <c r="N29" s="146" t="s">
        <v>27</v>
      </c>
      <c r="O29" s="147"/>
    </row>
    <row r="30" spans="14:15" ht="12.75">
      <c r="N30" s="16"/>
      <c r="O30" s="17"/>
    </row>
    <row r="31" spans="1:15" ht="12.75">
      <c r="A31" t="s">
        <v>28</v>
      </c>
      <c r="D31" s="145" t="s">
        <v>29</v>
      </c>
      <c r="E31" s="145"/>
      <c r="F31" s="145"/>
      <c r="G31" s="145"/>
      <c r="H31" s="145"/>
      <c r="I31" s="145"/>
      <c r="J31" s="145"/>
      <c r="K31" s="145"/>
      <c r="M31" t="s">
        <v>30</v>
      </c>
      <c r="N31" s="146" t="s">
        <v>31</v>
      </c>
      <c r="O31" s="147"/>
    </row>
    <row r="32" spans="14:15" ht="12.75">
      <c r="N32" s="16"/>
      <c r="O32" s="17"/>
    </row>
    <row r="33" spans="1:15" ht="12.75">
      <c r="A33" t="s">
        <v>32</v>
      </c>
      <c r="M33" t="s">
        <v>33</v>
      </c>
      <c r="N33" s="146" t="s">
        <v>34</v>
      </c>
      <c r="O33" s="147"/>
    </row>
    <row r="34" spans="10:15" ht="12.75">
      <c r="J34" s="148" t="s">
        <v>35</v>
      </c>
      <c r="K34" s="148"/>
      <c r="L34" s="148"/>
      <c r="M34" s="148"/>
      <c r="N34" s="151"/>
      <c r="O34" s="152"/>
    </row>
    <row r="35" spans="12:15" ht="13.5" thickBot="1">
      <c r="L35" s="148" t="s">
        <v>36</v>
      </c>
      <c r="M35" s="148"/>
      <c r="N35" s="149"/>
      <c r="O35" s="150"/>
    </row>
  </sheetData>
  <mergeCells count="26">
    <mergeCell ref="L35:M35"/>
    <mergeCell ref="N35:O35"/>
    <mergeCell ref="D31:K31"/>
    <mergeCell ref="N31:O31"/>
    <mergeCell ref="N33:O33"/>
    <mergeCell ref="J34:M34"/>
    <mergeCell ref="N34:O34"/>
    <mergeCell ref="D27:K27"/>
    <mergeCell ref="N27:O27"/>
    <mergeCell ref="D29:K29"/>
    <mergeCell ref="N29:O29"/>
    <mergeCell ref="D19:K19"/>
    <mergeCell ref="D21:K21"/>
    <mergeCell ref="N23:O23"/>
    <mergeCell ref="D25:K25"/>
    <mergeCell ref="N25:O25"/>
    <mergeCell ref="G13:O13"/>
    <mergeCell ref="A15:M15"/>
    <mergeCell ref="N15:O15"/>
    <mergeCell ref="A17:K17"/>
    <mergeCell ref="L17:M17"/>
    <mergeCell ref="N17:O17"/>
    <mergeCell ref="G6:P6"/>
    <mergeCell ref="G9:N9"/>
    <mergeCell ref="G10:O10"/>
    <mergeCell ref="G12:O1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2012-01-11T08:09:32Z</cp:lastPrinted>
  <dcterms:created xsi:type="dcterms:W3CDTF">1996-10-08T23:32:33Z</dcterms:created>
  <dcterms:modified xsi:type="dcterms:W3CDTF">2012-01-27T03:58:44Z</dcterms:modified>
  <cp:category/>
  <cp:version/>
  <cp:contentType/>
  <cp:contentStatus/>
</cp:coreProperties>
</file>